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<sst xmlns="http://schemas.openxmlformats.org/spreadsheetml/2006/main" count="168" uniqueCount="142">
  <si>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</si>
  <si>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</si>
  <si>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</si>
  <si>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</si>
  <si>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</si>
  <si>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</si>
  <si>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</si>
  <si>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</si>
  <si>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</si>
  <si>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</si>
  <si>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</si>
  <si>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</si>
  <si>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</si>
  <si>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</si>
  <si>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</si>
  <si>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</si>
  <si>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</si>
  <si>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</si>
  <si>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</si>
  <si>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</si>
  <si>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</si>
  <si>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</si>
  <si>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</si>
  <si>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</si>
  <si>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</si>
  <si>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</si>
  <si>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</si>
  <si>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</si>
  <si>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</si>
  <si>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</si>
  <si>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</si>
  <si>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</si>
  <si>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</si>
  <si>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</si>
  <si>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</si>
  <si>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</si>
  <si>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</si>
  <si>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</si>
  <si>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</si>
  <si>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</si>
  <si>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</si>
  <si>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</si>
  <si>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</si>
  <si>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</si>
  <si>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</si>
  <si>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</si>
  <si>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</si>
  <si>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</si>
  <si>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</si>
  <si>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</si>
  <si>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</si>
  <si>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</si>
  <si>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</si>
  <si>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</si>
  <si>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</si>
  <si>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</si>
  <si>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</si>
  <si>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</si>
  <si>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</si>
  <si>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</si>
  <si>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</si>
  <si>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</si>
  <si>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</si>
  <si>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</si>
  <si>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</si>
  <si>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</si>
  <si>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</si>
  <si>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</si>
  <si>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</si>
  <si>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</si>
  <si>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</si>
  <si>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</si>
  <si>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</si>
  <si>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</si>
  <si>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</si>
  <si>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</si>
  <si>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</si>
  <si>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</si>
  <si>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</si>
  <si>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</si>
  <si>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</si>
  <si>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</si>
  <si>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</si>
  <si>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</si>
  <si>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</si>
  <si>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</si>
  <si>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</si>
  <si>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</si>
  <si>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</si>
  <si>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</si>
  <si>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</si>
  <si>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</si>
  <si>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</si>
  <si>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</si>
  <si>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</si>
  <si>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</si>
  <si>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</si>
  <si>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</si>
  <si>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</si>
  <si>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</si>
  <si>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</si>
  <si>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</si>
  <si>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</si>
  <si>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</si>
  <si>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</si>
  <si>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</si>
  <si>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</si>
  <si>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</si>
  <si>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</si>
  <si>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</si>
  <si>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</si>
  <si>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</si>
  <si>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</si>
  <si>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</si>
  <si>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</si>
  <si>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</si>
  <si>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</si>
  <si>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</si>
  <si>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</si>
  <si>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</si>
  <si>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</si>
  <si>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</si>
  <si>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</si>
  <si>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</si>
  <si>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</si>
  <si>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</si>
  <si>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</si>
  <si>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</si>
  <si>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</si>
  <si>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</si>
  <si>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</si>
  <si>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</si>
  <si>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</si>
  <si>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</si>
  <si>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</si>
  <si>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Іщенко</t>
  </si>
  <si>
    <t>Якимов</t>
  </si>
  <si>
    <t>12 січня 2015 року</t>
  </si>
  <si>
    <t>2014 рік</t>
  </si>
  <si>
    <t>Суворовський районний суд м.Одеси</t>
  </si>
  <si>
    <t>65003. Одеська область</t>
  </si>
  <si>
    <t>м. Одеса. вул. Чорноморського козацтва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</si>
</sst>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1"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6" fillId="0" borderId="1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19"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9"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19" fillId="0" borderId="1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D57" sqref="D57"/>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9" t="s">
        <v>72</v>
      </c>
      <c r="C1" s="109"/>
      <c r="D1" s="109"/>
      <c r="E1" s="94"/>
      <c r="F1" s="94"/>
      <c r="G1" s="94"/>
      <c r="H1" s="94"/>
    </row>
    <row r="2" spans="1:10" ht="3" customHeight="1">
      <c r="A2" s="110"/>
      <c r="B2" s="110"/>
      <c r="C2" s="110"/>
      <c r="D2" s="110"/>
      <c r="E2" s="110"/>
      <c r="F2" s="110"/>
      <c r="G2" s="110"/>
      <c r="H2" s="110"/>
      <c r="I2" s="81"/>
      <c r="J2" s="81"/>
    </row>
    <row r="3" spans="1:20" ht="61.5" customHeight="1">
      <c r="A3" s="111" t="s">
        <v>0</v>
      </c>
      <c r="B3" s="111" t="s">
        <v>8</v>
      </c>
      <c r="C3" s="108" t="s">
        <v>124</v>
      </c>
      <c r="D3" s="108"/>
      <c r="E3" s="103" t="s">
        <v>101</v>
      </c>
      <c r="F3" s="103"/>
      <c r="G3" s="103" t="s">
        <v>41</v>
      </c>
      <c r="H3" s="103"/>
      <c r="I3" s="108" t="s">
        <v>102</v>
      </c>
      <c r="J3" s="108"/>
      <c r="K3" s="108" t="s">
        <v>18</v>
      </c>
      <c r="L3" s="108"/>
      <c r="M3" s="108" t="s">
        <v>127</v>
      </c>
      <c r="N3" s="108"/>
      <c r="O3" s="102" t="s">
        <v>19</v>
      </c>
      <c r="P3" s="102"/>
      <c r="Q3" s="102"/>
      <c r="R3" s="102"/>
      <c r="S3" s="102"/>
      <c r="T3" s="102"/>
    </row>
    <row r="4" spans="1:20" ht="12.75" customHeight="1">
      <c r="A4" s="111"/>
      <c r="B4" s="111"/>
      <c r="C4" s="108" t="s">
        <v>46</v>
      </c>
      <c r="D4" s="101" t="s">
        <v>125</v>
      </c>
      <c r="E4" s="103" t="s">
        <v>46</v>
      </c>
      <c r="F4" s="112" t="s">
        <v>126</v>
      </c>
      <c r="G4" s="112" t="s">
        <v>20</v>
      </c>
      <c r="H4" s="112" t="s">
        <v>40</v>
      </c>
      <c r="I4" s="101" t="s">
        <v>20</v>
      </c>
      <c r="J4" s="101" t="s">
        <v>43</v>
      </c>
      <c r="K4" s="101" t="s">
        <v>20</v>
      </c>
      <c r="L4" s="101" t="s">
        <v>21</v>
      </c>
      <c r="M4" s="113" t="s">
        <v>20</v>
      </c>
      <c r="N4" s="101" t="s">
        <v>21</v>
      </c>
      <c r="O4" s="101" t="s">
        <v>44</v>
      </c>
      <c r="P4" s="101"/>
      <c r="Q4" s="101" t="s">
        <v>42</v>
      </c>
      <c r="R4" s="101"/>
      <c r="S4" s="101"/>
      <c r="T4" s="101"/>
    </row>
    <row r="5" spans="1:20" ht="30" customHeight="1">
      <c r="A5" s="111"/>
      <c r="B5" s="111"/>
      <c r="C5" s="108"/>
      <c r="D5" s="101"/>
      <c r="E5" s="103"/>
      <c r="F5" s="112"/>
      <c r="G5" s="112"/>
      <c r="H5" s="112"/>
      <c r="I5" s="101"/>
      <c r="J5" s="101"/>
      <c r="K5" s="101"/>
      <c r="L5" s="101"/>
      <c r="M5" s="114"/>
      <c r="N5" s="101"/>
      <c r="O5" s="101"/>
      <c r="P5" s="101"/>
      <c r="Q5" s="104" t="s">
        <v>45</v>
      </c>
      <c r="R5" s="105"/>
      <c r="S5" s="104" t="s">
        <v>103</v>
      </c>
      <c r="T5" s="105"/>
    </row>
    <row r="6" spans="1:20" ht="35.25" customHeight="1">
      <c r="A6" s="111"/>
      <c r="B6" s="111"/>
      <c r="C6" s="108"/>
      <c r="D6" s="101"/>
      <c r="E6" s="103"/>
      <c r="F6" s="112"/>
      <c r="G6" s="112"/>
      <c r="H6" s="112"/>
      <c r="I6" s="101"/>
      <c r="J6" s="101"/>
      <c r="K6" s="101"/>
      <c r="L6" s="101"/>
      <c r="M6" s="114"/>
      <c r="N6" s="101"/>
      <c r="O6" s="101"/>
      <c r="P6" s="101"/>
      <c r="Q6" s="106"/>
      <c r="R6" s="107"/>
      <c r="S6" s="106"/>
      <c r="T6" s="107"/>
    </row>
    <row r="7" spans="1:20" ht="64.5" customHeight="1">
      <c r="A7" s="111"/>
      <c r="B7" s="111"/>
      <c r="C7" s="108"/>
      <c r="D7" s="101"/>
      <c r="E7" s="103"/>
      <c r="F7" s="112"/>
      <c r="G7" s="112"/>
      <c r="H7" s="112"/>
      <c r="I7" s="101"/>
      <c r="J7" s="101"/>
      <c r="K7" s="101"/>
      <c r="L7" s="101"/>
      <c r="M7" s="115"/>
      <c r="N7" s="101"/>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10163</v>
      </c>
      <c r="D9" s="82">
        <f aca="true" t="shared" si="0" ref="D9:T9">SUM(D10:D16,D19:D27)</f>
        <v>36</v>
      </c>
      <c r="E9" s="75">
        <f t="shared" si="0"/>
        <v>3782666.3800000115</v>
      </c>
      <c r="F9" s="75">
        <f t="shared" si="0"/>
        <v>25545.46</v>
      </c>
      <c r="G9" s="75">
        <f t="shared" si="0"/>
        <v>7788</v>
      </c>
      <c r="H9" s="75">
        <f t="shared" si="0"/>
        <v>3460236.8900000197</v>
      </c>
      <c r="I9" s="82">
        <f t="shared" si="0"/>
        <v>0</v>
      </c>
      <c r="J9" s="75">
        <f t="shared" si="0"/>
        <v>0</v>
      </c>
      <c r="K9" s="82">
        <f>SUM(K10:K16,K19:K27)</f>
        <v>19</v>
      </c>
      <c r="L9" s="75">
        <f t="shared" si="0"/>
        <v>7799.67</v>
      </c>
      <c r="M9" s="75">
        <f t="shared" si="0"/>
        <v>0</v>
      </c>
      <c r="N9" s="75">
        <f t="shared" si="0"/>
        <v>0</v>
      </c>
      <c r="O9" s="82">
        <f t="shared" si="0"/>
        <v>307</v>
      </c>
      <c r="P9" s="75">
        <f t="shared" si="0"/>
        <v>97077.19999999991</v>
      </c>
      <c r="Q9" s="82">
        <f t="shared" si="0"/>
        <v>0</v>
      </c>
      <c r="R9" s="75">
        <f t="shared" si="0"/>
        <v>0</v>
      </c>
      <c r="S9" s="82">
        <f t="shared" si="0"/>
        <v>307</v>
      </c>
      <c r="T9" s="75">
        <f t="shared" si="0"/>
        <v>97077.19999999991</v>
      </c>
    </row>
    <row r="10" spans="1:20" ht="16.5" customHeight="1">
      <c r="A10" s="83">
        <v>2</v>
      </c>
      <c r="B10" s="99" t="s">
        <v>5</v>
      </c>
      <c r="C10" s="85">
        <v>2846</v>
      </c>
      <c r="D10" s="85">
        <v>20</v>
      </c>
      <c r="E10" s="76">
        <v>2434936.68000008</v>
      </c>
      <c r="F10" s="76">
        <v>21891.46</v>
      </c>
      <c r="G10" s="76">
        <v>2176</v>
      </c>
      <c r="H10" s="76">
        <v>2304194.21000005</v>
      </c>
      <c r="I10" s="76"/>
      <c r="J10" s="76"/>
      <c r="K10" s="76">
        <v>4</v>
      </c>
      <c r="L10" s="76">
        <v>5284.47</v>
      </c>
      <c r="M10" s="76"/>
      <c r="N10" s="76"/>
      <c r="O10" s="85">
        <f aca="true" t="shared" si="1" ref="O10:P12">SUM(Q10,S10)</f>
        <v>208</v>
      </c>
      <c r="P10" s="76">
        <f t="shared" si="1"/>
        <v>73972.0199999999</v>
      </c>
      <c r="Q10" s="85"/>
      <c r="R10" s="76"/>
      <c r="S10" s="85">
        <v>208</v>
      </c>
      <c r="T10" s="76">
        <v>73972.0199999999</v>
      </c>
    </row>
    <row r="11" spans="1:20" ht="19.5" customHeight="1">
      <c r="A11" s="83">
        <v>3</v>
      </c>
      <c r="B11" s="99" t="s">
        <v>1</v>
      </c>
      <c r="C11" s="85">
        <v>3121</v>
      </c>
      <c r="D11" s="85">
        <v>12</v>
      </c>
      <c r="E11" s="76">
        <v>770872.199999956</v>
      </c>
      <c r="F11" s="76">
        <v>2923.2</v>
      </c>
      <c r="G11" s="76">
        <v>1493</v>
      </c>
      <c r="H11" s="76">
        <v>573299.109999996</v>
      </c>
      <c r="I11" s="76"/>
      <c r="J11" s="76"/>
      <c r="K11" s="85">
        <v>12</v>
      </c>
      <c r="L11" s="76">
        <v>2164</v>
      </c>
      <c r="M11" s="85"/>
      <c r="N11" s="76"/>
      <c r="O11" s="85">
        <f t="shared" si="1"/>
        <v>86</v>
      </c>
      <c r="P11" s="76">
        <f t="shared" si="1"/>
        <v>20949.6</v>
      </c>
      <c r="Q11" s="85"/>
      <c r="R11" s="76"/>
      <c r="S11" s="85">
        <v>86</v>
      </c>
      <c r="T11" s="76">
        <v>20949.6</v>
      </c>
    </row>
    <row r="12" spans="1:20" ht="15" customHeight="1">
      <c r="A12" s="83">
        <v>4</v>
      </c>
      <c r="B12" s="99" t="s">
        <v>67</v>
      </c>
      <c r="C12" s="85">
        <v>420</v>
      </c>
      <c r="D12" s="85">
        <v>2</v>
      </c>
      <c r="E12" s="76">
        <v>103042.800000001</v>
      </c>
      <c r="F12" s="76">
        <v>487.2</v>
      </c>
      <c r="G12" s="76">
        <v>397</v>
      </c>
      <c r="H12" s="76">
        <v>102008.79</v>
      </c>
      <c r="I12" s="76"/>
      <c r="J12" s="76"/>
      <c r="K12" s="85"/>
      <c r="L12" s="76"/>
      <c r="M12" s="85"/>
      <c r="N12" s="76"/>
      <c r="O12" s="85">
        <f t="shared" si="1"/>
        <v>2</v>
      </c>
      <c r="P12" s="76">
        <f t="shared" si="1"/>
        <v>487.2</v>
      </c>
      <c r="Q12" s="85"/>
      <c r="R12" s="76"/>
      <c r="S12" s="85">
        <v>2</v>
      </c>
      <c r="T12" s="76">
        <v>487.2</v>
      </c>
    </row>
    <row r="13" spans="1:20" ht="15.75" customHeight="1">
      <c r="A13" s="83">
        <v>5</v>
      </c>
      <c r="B13" s="99" t="s">
        <v>68</v>
      </c>
      <c r="C13" s="85">
        <v>1</v>
      </c>
      <c r="D13" s="85"/>
      <c r="E13" s="76">
        <v>243.6</v>
      </c>
      <c r="F13" s="76"/>
      <c r="G13" s="76">
        <v>1</v>
      </c>
      <c r="H13" s="76">
        <v>243.6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3509</v>
      </c>
      <c r="D14" s="85">
        <v>1</v>
      </c>
      <c r="E14" s="76">
        <v>442146.699999974</v>
      </c>
      <c r="F14" s="76">
        <v>121.8</v>
      </c>
      <c r="G14" s="76">
        <v>3480</v>
      </c>
      <c r="H14" s="76">
        <v>441333.879999974</v>
      </c>
      <c r="I14" s="76"/>
      <c r="J14" s="76"/>
      <c r="K14" s="76">
        <v>3</v>
      </c>
      <c r="L14" s="76">
        <v>351.2</v>
      </c>
      <c r="M14" s="76"/>
      <c r="N14" s="76"/>
      <c r="O14" s="85">
        <f t="shared" si="2"/>
        <v>9</v>
      </c>
      <c r="P14" s="76">
        <f t="shared" si="2"/>
        <v>1424.78</v>
      </c>
      <c r="Q14" s="85"/>
      <c r="R14" s="76"/>
      <c r="S14" s="85">
        <v>9</v>
      </c>
      <c r="T14" s="76">
        <v>1424.78</v>
      </c>
    </row>
    <row r="15" spans="1:20" ht="21" customHeight="1">
      <c r="A15" s="83">
        <v>7</v>
      </c>
      <c r="B15" s="99" t="s">
        <v>7</v>
      </c>
      <c r="C15" s="85">
        <v>96</v>
      </c>
      <c r="D15" s="85"/>
      <c r="E15" s="76">
        <v>11814.6</v>
      </c>
      <c r="F15" s="76"/>
      <c r="G15" s="76">
        <v>72</v>
      </c>
      <c r="H15" s="76">
        <v>9968.6</v>
      </c>
      <c r="I15" s="76"/>
      <c r="J15" s="76"/>
      <c r="K15" s="76"/>
      <c r="L15" s="76"/>
      <c r="M15" s="76"/>
      <c r="N15" s="76"/>
      <c r="O15" s="85">
        <f t="shared" si="2"/>
        <v>2</v>
      </c>
      <c r="P15" s="76">
        <f t="shared" si="2"/>
        <v>243.6</v>
      </c>
      <c r="Q15" s="85"/>
      <c r="R15" s="76"/>
      <c r="S15" s="85">
        <v>2</v>
      </c>
      <c r="T15" s="76">
        <v>243.6</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132</v>
      </c>
      <c r="D19" s="85">
        <v>1</v>
      </c>
      <c r="E19" s="76">
        <v>15712.2</v>
      </c>
      <c r="F19" s="76">
        <v>121.8</v>
      </c>
      <c r="G19" s="76">
        <v>132</v>
      </c>
      <c r="H19" s="76">
        <v>16190.4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15</v>
      </c>
      <c r="D21" s="85"/>
      <c r="E21" s="76">
        <v>913.5</v>
      </c>
      <c r="F21" s="76"/>
      <c r="G21" s="76">
        <v>15</v>
      </c>
      <c r="H21" s="76">
        <v>10194.3</v>
      </c>
      <c r="I21" s="76"/>
      <c r="J21" s="76"/>
      <c r="K21" s="85"/>
      <c r="L21" s="76"/>
      <c r="M21" s="85"/>
      <c r="N21" s="76"/>
      <c r="O21" s="85">
        <f t="shared" si="2"/>
        <v>0</v>
      </c>
      <c r="P21" s="76">
        <f t="shared" si="2"/>
        <v>0</v>
      </c>
      <c r="Q21" s="85"/>
      <c r="R21" s="76"/>
      <c r="S21" s="85"/>
      <c r="T21" s="76"/>
    </row>
    <row r="22" spans="1:20" ht="18.75" customHeight="1">
      <c r="A22" s="83">
        <v>14</v>
      </c>
      <c r="B22" s="99" t="s">
        <v>16</v>
      </c>
      <c r="C22" s="85">
        <v>1</v>
      </c>
      <c r="D22" s="85"/>
      <c r="E22" s="76">
        <v>60.9</v>
      </c>
      <c r="F22" s="76"/>
      <c r="G22" s="76">
        <v>1</v>
      </c>
      <c r="H22" s="76">
        <v>124</v>
      </c>
      <c r="I22" s="76"/>
      <c r="J22" s="76"/>
      <c r="K22" s="85"/>
      <c r="L22" s="76"/>
      <c r="M22" s="85"/>
      <c r="N22" s="76"/>
      <c r="O22" s="85">
        <f t="shared" si="2"/>
        <v>0</v>
      </c>
      <c r="P22" s="76">
        <f t="shared" si="2"/>
        <v>0</v>
      </c>
      <c r="Q22" s="85"/>
      <c r="R22" s="76"/>
      <c r="S22" s="85"/>
      <c r="T22" s="76"/>
    </row>
    <row r="23" spans="1:20" ht="17.25" customHeight="1">
      <c r="A23" s="83">
        <v>15</v>
      </c>
      <c r="B23" s="99" t="s">
        <v>11</v>
      </c>
      <c r="C23" s="85">
        <v>21</v>
      </c>
      <c r="D23" s="85"/>
      <c r="E23" s="76">
        <v>2679.6</v>
      </c>
      <c r="F23" s="76"/>
      <c r="G23" s="76">
        <v>20</v>
      </c>
      <c r="H23" s="76">
        <v>2558.2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v>1</v>
      </c>
      <c r="D26" s="85"/>
      <c r="E26" s="76">
        <v>243.6</v>
      </c>
      <c r="F26" s="76"/>
      <c r="G26" s="76">
        <v>1</v>
      </c>
      <c r="H26" s="76">
        <v>121.8</v>
      </c>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248</v>
      </c>
      <c r="D44" s="82">
        <f aca="true" t="shared" si="5" ref="D44:T44">SUM(D45:D51)</f>
        <v>1</v>
      </c>
      <c r="E44" s="75">
        <f>SUM(E45:E51)</f>
        <v>18574.5</v>
      </c>
      <c r="F44" s="75">
        <f t="shared" si="5"/>
        <v>73.08</v>
      </c>
      <c r="G44" s="75">
        <f>SUM(G45:G51)</f>
        <v>144</v>
      </c>
      <c r="H44" s="75">
        <f>SUM(H45:H51)</f>
        <v>17210.97</v>
      </c>
      <c r="I44" s="82">
        <f t="shared" si="5"/>
        <v>0</v>
      </c>
      <c r="J44" s="75">
        <f t="shared" si="5"/>
        <v>0</v>
      </c>
      <c r="K44" s="82">
        <f t="shared" si="5"/>
        <v>1</v>
      </c>
      <c r="L44" s="75">
        <f t="shared" si="5"/>
        <v>73.08</v>
      </c>
      <c r="M44" s="82">
        <f>SUM(M45:M51)</f>
        <v>0</v>
      </c>
      <c r="N44" s="75">
        <f>SUM(N45:N51)</f>
        <v>0</v>
      </c>
      <c r="O44" s="82">
        <f t="shared" si="5"/>
        <v>2</v>
      </c>
      <c r="P44" s="75">
        <f t="shared" si="5"/>
        <v>146.16</v>
      </c>
      <c r="Q44" s="82">
        <f t="shared" si="5"/>
        <v>0</v>
      </c>
      <c r="R44" s="75">
        <f t="shared" si="5"/>
        <v>0</v>
      </c>
      <c r="S44" s="82">
        <f t="shared" si="5"/>
        <v>2</v>
      </c>
      <c r="T44" s="75">
        <f t="shared" si="5"/>
        <v>146.16</v>
      </c>
    </row>
    <row r="45" spans="1:20" ht="13.5" customHeight="1">
      <c r="A45" s="83">
        <v>37</v>
      </c>
      <c r="B45" s="99" t="s">
        <v>69</v>
      </c>
      <c r="C45" s="85">
        <v>16</v>
      </c>
      <c r="D45" s="85"/>
      <c r="E45" s="76">
        <v>1400.7</v>
      </c>
      <c r="F45" s="76"/>
      <c r="G45" s="76">
        <v>8</v>
      </c>
      <c r="H45" s="76">
        <v>929.18</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232</v>
      </c>
      <c r="D46" s="85">
        <v>1</v>
      </c>
      <c r="E46" s="76">
        <v>17173.8</v>
      </c>
      <c r="F46" s="76">
        <v>73.08</v>
      </c>
      <c r="G46" s="76">
        <v>136</v>
      </c>
      <c r="H46" s="76">
        <v>16281.79</v>
      </c>
      <c r="I46" s="76"/>
      <c r="J46" s="76"/>
      <c r="K46" s="85">
        <v>1</v>
      </c>
      <c r="L46" s="76">
        <v>73.08</v>
      </c>
      <c r="M46" s="85"/>
      <c r="N46" s="76"/>
      <c r="O46" s="85">
        <f>SUM(Q46,S46)</f>
        <v>2</v>
      </c>
      <c r="P46" s="76">
        <f>SUM(R46,T46)</f>
        <v>146.16</v>
      </c>
      <c r="Q46" s="85"/>
      <c r="R46" s="76"/>
      <c r="S46" s="85">
        <v>2</v>
      </c>
      <c r="T46" s="76">
        <v>146.16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63</v>
      </c>
      <c r="D52" s="82">
        <f aca="true" t="shared" si="7" ref="D52:P52">SUM(D53:D57)</f>
        <v>0</v>
      </c>
      <c r="E52" s="75">
        <f t="shared" si="7"/>
        <v>310</v>
      </c>
      <c r="F52" s="75">
        <f t="shared" si="7"/>
        <v>0</v>
      </c>
      <c r="G52" s="75">
        <f>SUM(G53:G57)</f>
        <v>63</v>
      </c>
      <c r="H52" s="75">
        <f>SUM(H53:H57)</f>
        <v>355</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30</v>
      </c>
      <c r="D53" s="85">
        <v>0</v>
      </c>
      <c r="E53" s="76">
        <v>182</v>
      </c>
      <c r="F53" s="76">
        <v>0</v>
      </c>
      <c r="G53" s="76">
        <v>30</v>
      </c>
      <c r="H53" s="76">
        <v>196</v>
      </c>
      <c r="I53" s="76"/>
      <c r="J53" s="76"/>
      <c r="K53" s="85"/>
      <c r="L53" s="76"/>
      <c r="M53" s="85"/>
      <c r="N53" s="76"/>
      <c r="O53" s="85">
        <f t="shared" si="6"/>
        <v>0</v>
      </c>
      <c r="P53" s="76">
        <f t="shared" si="6"/>
        <v>0</v>
      </c>
      <c r="Q53" s="85"/>
      <c r="R53" s="76"/>
      <c r="S53" s="85"/>
      <c r="T53" s="76"/>
    </row>
    <row r="54" spans="1:20" ht="22.5" customHeight="1">
      <c r="A54" s="83">
        <v>46</v>
      </c>
      <c r="B54" s="99" t="s">
        <v>34</v>
      </c>
      <c r="C54" s="85">
        <v>31</v>
      </c>
      <c r="D54" s="85">
        <v>0</v>
      </c>
      <c r="E54" s="76">
        <v>93</v>
      </c>
      <c r="F54" s="76">
        <v>0</v>
      </c>
      <c r="G54" s="76">
        <v>31</v>
      </c>
      <c r="H54" s="76">
        <v>124</v>
      </c>
      <c r="I54" s="76"/>
      <c r="J54" s="76"/>
      <c r="K54" s="85"/>
      <c r="L54" s="76"/>
      <c r="M54" s="85"/>
      <c r="N54" s="76"/>
      <c r="O54" s="85">
        <f t="shared" si="6"/>
        <v>0</v>
      </c>
      <c r="P54" s="76">
        <f t="shared" si="6"/>
        <v>0</v>
      </c>
      <c r="Q54" s="85"/>
      <c r="R54" s="76"/>
      <c r="S54" s="85"/>
      <c r="T54" s="76"/>
    </row>
    <row r="55" spans="1:20" ht="24.75" customHeight="1">
      <c r="A55" s="83">
        <v>47</v>
      </c>
      <c r="B55" s="99" t="s">
        <v>35</v>
      </c>
      <c r="C55" s="85">
        <v>2</v>
      </c>
      <c r="D55" s="85">
        <v>0</v>
      </c>
      <c r="E55" s="76">
        <v>35</v>
      </c>
      <c r="F55" s="76">
        <v>0</v>
      </c>
      <c r="G55" s="76">
        <v>2</v>
      </c>
      <c r="H55" s="76">
        <v>35</v>
      </c>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5411</v>
      </c>
      <c r="D58" s="85">
        <v>0</v>
      </c>
      <c r="E58" s="76">
        <v>197717.94</v>
      </c>
      <c r="F58" s="76">
        <v>0</v>
      </c>
      <c r="G58" s="76">
        <v>1854</v>
      </c>
      <c r="H58" s="76">
        <v>67745.16</v>
      </c>
      <c r="I58" s="76"/>
      <c r="J58" s="76"/>
      <c r="K58" s="85"/>
      <c r="L58" s="76"/>
      <c r="M58" s="85">
        <v>5411</v>
      </c>
      <c r="N58" s="76">
        <v>197717.94</v>
      </c>
      <c r="O58" s="85">
        <f>SUM(Q58,S58)</f>
        <v>0</v>
      </c>
      <c r="P58" s="76">
        <f>SUM(R58,T58)</f>
        <v>0</v>
      </c>
      <c r="Q58" s="85"/>
      <c r="R58" s="76"/>
      <c r="S58" s="85"/>
      <c r="T58" s="76"/>
    </row>
    <row r="59" spans="1:20" ht="15.75">
      <c r="A59" s="83">
        <v>51</v>
      </c>
      <c r="B59" s="86" t="s">
        <v>121</v>
      </c>
      <c r="C59" s="75">
        <f>SUM(C9,C28,C44,C52,C58)</f>
        <v>15885</v>
      </c>
      <c r="D59" s="75">
        <f>SUM(D9,D28,D44,D52,D58)</f>
        <v>37</v>
      </c>
      <c r="E59" s="75">
        <f aca="true" t="shared" si="8" ref="E59:T59">SUM(E9,E28,E44,E52,E58)</f>
        <v>3999268.8200000115</v>
      </c>
      <c r="F59" s="75">
        <f t="shared" si="8"/>
        <v>25618.54</v>
      </c>
      <c r="G59" s="75">
        <f t="shared" si="8"/>
        <v>9849</v>
      </c>
      <c r="H59" s="75">
        <f t="shared" si="8"/>
        <v>3545548.02000002</v>
      </c>
      <c r="I59" s="75">
        <f t="shared" si="8"/>
        <v>0</v>
      </c>
      <c r="J59" s="75">
        <f t="shared" si="8"/>
        <v>0</v>
      </c>
      <c r="K59" s="75">
        <f t="shared" si="8"/>
        <v>20</v>
      </c>
      <c r="L59" s="75">
        <f t="shared" si="8"/>
        <v>7872.75</v>
      </c>
      <c r="M59" s="75">
        <f t="shared" si="8"/>
        <v>5411</v>
      </c>
      <c r="N59" s="75">
        <f t="shared" si="8"/>
        <v>197717.94</v>
      </c>
      <c r="O59" s="75">
        <f t="shared" si="8"/>
        <v>309</v>
      </c>
      <c r="P59" s="75">
        <f t="shared" si="8"/>
        <v>97223.35999999991</v>
      </c>
      <c r="Q59" s="75">
        <f t="shared" si="8"/>
        <v>0</v>
      </c>
      <c r="R59" s="75">
        <f t="shared" si="8"/>
        <v>0</v>
      </c>
      <c r="S59" s="75">
        <f t="shared" si="8"/>
        <v>309</v>
      </c>
      <c r="T59" s="75">
        <f t="shared" si="8"/>
        <v>97223.35999999991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&amp;L16F302E5&amp;CФорма № 10 (судовий збір), Підрозділ: Суворовський районний суд м.Одеси,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22" t="s">
        <v>20</v>
      </c>
      <c r="F3" s="122" t="s">
        <v>39</v>
      </c>
    </row>
    <row r="4" spans="1:6" s="3" customFormat="1" ht="14.25" customHeight="1">
      <c r="A4" s="123"/>
      <c r="B4" s="123"/>
      <c r="C4" s="123"/>
      <c r="D4" s="123"/>
      <c r="E4" s="122"/>
      <c r="F4" s="122"/>
    </row>
    <row r="5" spans="1:6" s="3" customFormat="1" ht="23.25" customHeight="1">
      <c r="A5" s="74">
        <v>1</v>
      </c>
      <c r="B5" s="117" t="s">
        <v>58</v>
      </c>
      <c r="C5" s="117"/>
      <c r="D5" s="117"/>
      <c r="E5" s="5">
        <f>SUM(E6:E31)</f>
        <v>309</v>
      </c>
      <c r="F5" s="58">
        <f>SUM(F6:F31)</f>
        <v>97222.97999999982</v>
      </c>
    </row>
    <row r="6" spans="1:6" s="3" customFormat="1" ht="19.5" customHeight="1">
      <c r="A6" s="74">
        <v>2</v>
      </c>
      <c r="B6" s="119" t="s">
        <v>116</v>
      </c>
      <c r="C6" s="120"/>
      <c r="D6" s="121"/>
      <c r="E6" s="56">
        <v>58</v>
      </c>
      <c r="F6" s="78">
        <v>28522.92</v>
      </c>
    </row>
    <row r="7" spans="1:6" s="3" customFormat="1" ht="21.75" customHeight="1">
      <c r="A7" s="74">
        <v>3</v>
      </c>
      <c r="B7" s="119" t="s">
        <v>114</v>
      </c>
      <c r="C7" s="120"/>
      <c r="D7" s="121"/>
      <c r="E7" s="56">
        <v>2</v>
      </c>
      <c r="F7" s="57">
        <v>1334.4</v>
      </c>
    </row>
    <row r="8" spans="1:6" s="3" customFormat="1" ht="15.75" customHeight="1">
      <c r="A8" s="74">
        <v>4</v>
      </c>
      <c r="B8" s="119" t="s">
        <v>59</v>
      </c>
      <c r="C8" s="120"/>
      <c r="D8" s="121"/>
      <c r="E8" s="56">
        <v>197</v>
      </c>
      <c r="F8" s="57">
        <v>51229.0799999998</v>
      </c>
    </row>
    <row r="9" spans="1:6" s="3" customFormat="1" ht="42" customHeight="1">
      <c r="A9" s="74">
        <v>5</v>
      </c>
      <c r="B9" s="119" t="s">
        <v>117</v>
      </c>
      <c r="C9" s="120"/>
      <c r="D9" s="121"/>
      <c r="E9" s="56"/>
      <c r="F9" s="57"/>
    </row>
    <row r="10" spans="1:6" s="3" customFormat="1" ht="27" customHeight="1">
      <c r="A10" s="74">
        <v>6</v>
      </c>
      <c r="B10" s="119" t="s">
        <v>119</v>
      </c>
      <c r="C10" s="120"/>
      <c r="D10" s="121"/>
      <c r="E10" s="56">
        <v>1</v>
      </c>
      <c r="F10" s="57">
        <v>243.6</v>
      </c>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39</v>
      </c>
      <c r="F13" s="57">
        <v>9707.08000000001</v>
      </c>
    </row>
    <row r="14" spans="1:6" s="3" customFormat="1" ht="27" customHeight="1">
      <c r="A14" s="74">
        <v>10</v>
      </c>
      <c r="B14" s="119" t="s">
        <v>118</v>
      </c>
      <c r="C14" s="120"/>
      <c r="D14" s="121"/>
      <c r="E14" s="56"/>
      <c r="F14" s="57"/>
    </row>
    <row r="15" spans="1:6" s="3" customFormat="1" ht="21" customHeight="1">
      <c r="A15" s="74">
        <v>11</v>
      </c>
      <c r="B15" s="89" t="s">
        <v>22</v>
      </c>
      <c r="C15" s="90"/>
      <c r="D15" s="91"/>
      <c r="E15" s="56">
        <v>8</v>
      </c>
      <c r="F15" s="57">
        <v>4738.02</v>
      </c>
    </row>
    <row r="16" spans="1:6" s="3" customFormat="1" ht="19.5" customHeight="1">
      <c r="A16" s="74">
        <v>12</v>
      </c>
      <c r="B16" s="89" t="s">
        <v>63</v>
      </c>
      <c r="C16" s="90"/>
      <c r="D16" s="91"/>
      <c r="E16" s="56">
        <v>1</v>
      </c>
      <c r="F16" s="57">
        <v>243.6</v>
      </c>
    </row>
    <row r="17" spans="1:6" s="3" customFormat="1" ht="24" customHeight="1">
      <c r="A17" s="74">
        <v>13</v>
      </c>
      <c r="B17" s="118" t="s">
        <v>23</v>
      </c>
      <c r="C17" s="118"/>
      <c r="D17" s="118"/>
      <c r="E17" s="56"/>
      <c r="F17" s="57"/>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v>1</v>
      </c>
      <c r="F24" s="57">
        <v>243.6</v>
      </c>
    </row>
    <row r="25" spans="1:6" s="3" customFormat="1" ht="51.75" customHeight="1">
      <c r="A25" s="74">
        <v>21</v>
      </c>
      <c r="B25" s="118" t="s">
        <v>29</v>
      </c>
      <c r="C25" s="118"/>
      <c r="D25" s="118"/>
      <c r="E25" s="56"/>
      <c r="F25" s="57"/>
    </row>
    <row r="26" spans="1:6" s="3" customFormat="1" ht="47.25" customHeight="1">
      <c r="A26" s="74">
        <v>22</v>
      </c>
      <c r="B26" s="118" t="s">
        <v>30</v>
      </c>
      <c r="C26" s="118"/>
      <c r="D26" s="118"/>
      <c r="E26" s="56"/>
      <c r="F26" s="57"/>
    </row>
    <row r="27" spans="1:6" s="3" customFormat="1" ht="36" customHeight="1">
      <c r="A27" s="74">
        <v>23</v>
      </c>
      <c r="B27" s="118" t="s">
        <v>31</v>
      </c>
      <c r="C27" s="118"/>
      <c r="D27" s="118"/>
      <c r="E27" s="56"/>
      <c r="F27" s="57"/>
    </row>
    <row r="28" spans="1:6" s="3" customFormat="1" ht="53.25" customHeight="1">
      <c r="A28" s="74">
        <v>24</v>
      </c>
      <c r="B28" s="118" t="s">
        <v>32</v>
      </c>
      <c r="C28" s="118"/>
      <c r="D28" s="118"/>
      <c r="E28" s="56"/>
      <c r="F28" s="57"/>
    </row>
    <row r="29" spans="1:6" s="3" customFormat="1" ht="26.25" customHeight="1">
      <c r="A29" s="74">
        <v>25</v>
      </c>
      <c r="B29" s="118" t="s">
        <v>38</v>
      </c>
      <c r="C29" s="118"/>
      <c r="D29" s="118"/>
      <c r="E29" s="56">
        <v>2</v>
      </c>
      <c r="F29" s="57">
        <v>960.68</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c r="D36" s="124"/>
      <c r="E36" s="46"/>
      <c r="F36" s="47"/>
      <c r="G36" s="47"/>
      <c r="H36" s="47"/>
      <c r="I36" s="47"/>
    </row>
    <row r="37" spans="1:11" ht="15.75" customHeight="1">
      <c r="A37" s="62"/>
      <c r="B37" s="72" t="s">
        <v>112</v>
      </c>
      <c r="C37" s="124"/>
      <c r="D37" s="124"/>
      <c r="E37" s="126" t="s">
        <v>137</v>
      </c>
      <c r="F37" s="126"/>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6:D36"/>
    <mergeCell ref="C34:D34"/>
    <mergeCell ref="C33:D33"/>
    <mergeCell ref="B8:D8"/>
    <mergeCell ref="B9:D9"/>
    <mergeCell ref="B21:D21"/>
    <mergeCell ref="C38:E38"/>
    <mergeCell ref="E34:F34"/>
    <mergeCell ref="E37:F37"/>
    <mergeCell ref="E35:F35"/>
    <mergeCell ref="B24:D24"/>
    <mergeCell ref="B30:D30"/>
    <mergeCell ref="C37:D37"/>
    <mergeCell ref="E3:E4"/>
    <mergeCell ref="F3:F4"/>
    <mergeCell ref="B6:D6"/>
    <mergeCell ref="B7:D7"/>
    <mergeCell ref="A3:A4"/>
    <mergeCell ref="B3:D4"/>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&amp;L16F302E5&amp;CФорма № 10 (судовий збір), Підрозділ: Суворовський районний суд м.Одеси,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31">
      <selection activeCell="F50" sqref="F50"/>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2" t="s">
        <v>79</v>
      </c>
      <c r="G14" s="152"/>
      <c r="H14" s="152"/>
    </row>
    <row r="15" spans="1:8" ht="12.75" customHeight="1">
      <c r="A15" s="13"/>
      <c r="B15" s="134"/>
      <c r="C15" s="135"/>
      <c r="D15" s="136"/>
      <c r="E15" s="137"/>
      <c r="F15" s="156" t="s">
        <v>107</v>
      </c>
      <c r="G15" s="157"/>
      <c r="H15" s="157"/>
    </row>
    <row r="16" spans="1:5" ht="12.75" customHeight="1">
      <c r="A16" s="13"/>
      <c r="B16" s="40"/>
      <c r="C16" s="41"/>
      <c r="D16" s="42"/>
      <c r="E16" s="36"/>
    </row>
    <row r="17" spans="1:8" ht="12.75" customHeight="1">
      <c r="A17" s="13"/>
      <c r="B17" s="134" t="s">
        <v>97</v>
      </c>
      <c r="C17" s="135"/>
      <c r="D17" s="136"/>
      <c r="E17" s="137" t="s">
        <v>95</v>
      </c>
      <c r="F17" s="154" t="s">
        <v>120</v>
      </c>
      <c r="G17" s="155"/>
      <c r="H17" s="155"/>
    </row>
    <row r="18" spans="1:8" ht="12.75" customHeight="1">
      <c r="A18" s="13"/>
      <c r="B18" s="134"/>
      <c r="C18" s="135"/>
      <c r="D18" s="136"/>
      <c r="E18" s="137"/>
      <c r="F18" s="154"/>
      <c r="G18" s="155"/>
      <c r="H18" s="155"/>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2" t="s">
        <v>82</v>
      </c>
      <c r="G21" s="152"/>
      <c r="H21" s="152"/>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49" t="s">
        <v>83</v>
      </c>
      <c r="C26" s="150"/>
      <c r="D26" s="151"/>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139</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140</v>
      </c>
      <c r="E39" s="144"/>
      <c r="F39" s="144"/>
      <c r="G39" s="144"/>
      <c r="H39" s="145"/>
      <c r="I39" s="11"/>
    </row>
    <row r="40" spans="1:9" ht="12.75" customHeight="1">
      <c r="A40" s="13"/>
      <c r="B40" s="15"/>
      <c r="C40" s="11"/>
      <c r="D40" s="11"/>
      <c r="E40" s="11"/>
      <c r="F40" s="11"/>
      <c r="G40" s="11"/>
      <c r="H40" s="13"/>
      <c r="I40" s="11"/>
    </row>
    <row r="41" spans="1:8" ht="12.75" customHeight="1">
      <c r="A41" s="13"/>
      <c r="B41" s="146" t="s">
        <v>141</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v>68</v>
      </c>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&amp;L16F302E5&amp;C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2015-02-05T08:48:38Z</cp:lastPrinted>
  <dcterms:created xsi:type="dcterms:W3CDTF">1996-10-08T23:32:33Z</dcterms:created>
  <dcterms:modified xsi:type="dcterms:W3CDTF">2015-02-05T08:49:11Z</dcterms:modified>
  <cp:category/>
  <cp:version/>
  <cp:contentType/>
  <cp:contentStatus/>
</cp:coreProperties>
</file>